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480" windowHeight="6975"/>
  </bookViews>
  <sheets>
    <sheet name="Bieu01SXD" sheetId="4" r:id="rId1"/>
    <sheet name="Bieu 2VPS" sheetId="2" r:id="rId2"/>
    <sheet name="Biểu 02CCGĐ" sheetId="5" r:id="rId3"/>
  </sheets>
  <definedNames>
    <definedName name="_xlnm.Print_Titles" localSheetId="1">'Bieu 2VPS'!$8:$8</definedName>
  </definedNames>
  <calcPr calcId="124519"/>
</workbook>
</file>

<file path=xl/calcChain.xml><?xml version="1.0" encoding="utf-8"?>
<calcChain xmlns="http://schemas.openxmlformats.org/spreadsheetml/2006/main">
  <c r="E34" i="4"/>
  <c r="D34" s="1"/>
  <c r="C34" s="1"/>
  <c r="E30"/>
  <c r="E31"/>
  <c r="F30"/>
  <c r="F31"/>
  <c r="C25" i="2"/>
  <c r="C29"/>
  <c r="D33" i="4"/>
  <c r="C33" s="1"/>
  <c r="F32"/>
  <c r="C26" i="5"/>
  <c r="C25" s="1"/>
  <c r="C26" i="2"/>
  <c r="C22"/>
  <c r="C18"/>
  <c r="C17" s="1"/>
  <c r="C13" s="1"/>
  <c r="C10"/>
  <c r="C23" i="4"/>
  <c r="D23"/>
  <c r="D22"/>
  <c r="C22" s="1"/>
  <c r="E21"/>
  <c r="C13" i="5"/>
  <c r="E32" i="4" l="1"/>
  <c r="D30"/>
  <c r="D32"/>
  <c r="C32" s="1"/>
  <c r="D15"/>
  <c r="C15" s="1"/>
  <c r="D14"/>
  <c r="C14" s="1"/>
  <c r="D31" l="1"/>
  <c r="C31" s="1"/>
  <c r="D29" l="1"/>
  <c r="F29"/>
  <c r="F28" s="1"/>
  <c r="E29"/>
  <c r="E28" s="1"/>
  <c r="D26"/>
  <c r="C26" s="1"/>
  <c r="D27"/>
  <c r="C27" s="1"/>
  <c r="E25"/>
  <c r="D25" s="1"/>
  <c r="C25" s="1"/>
  <c r="D24"/>
  <c r="C24" s="1"/>
  <c r="D21"/>
  <c r="C21" s="1"/>
  <c r="E20"/>
  <c r="E16" s="1"/>
  <c r="E13"/>
  <c r="D13" s="1"/>
  <c r="C13" s="1"/>
  <c r="C29" l="1"/>
  <c r="C28" s="1"/>
  <c r="D28"/>
  <c r="C30"/>
  <c r="D20"/>
  <c r="D16" l="1"/>
  <c r="C20"/>
  <c r="C16" s="1"/>
</calcChain>
</file>

<file path=xl/sharedStrings.xml><?xml version="1.0" encoding="utf-8"?>
<sst xmlns="http://schemas.openxmlformats.org/spreadsheetml/2006/main" count="147" uniqueCount="54">
  <si>
    <t>I</t>
  </si>
  <si>
    <t>II</t>
  </si>
  <si>
    <t>Nội dung</t>
  </si>
  <si>
    <t>Chi quản lý hành chính</t>
  </si>
  <si>
    <t>Dự toán được giao</t>
  </si>
  <si>
    <t>(Dùng cho đơn vị sử dụng ngân sách)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</si>
  <si>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</si>
  <si>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</si>
  <si>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</si>
  <si>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</si>
  <si>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</si>
  <si>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</si>
  <si>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</si>
  <si>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</si>
  <si>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</si>
  <si>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</si>
  <si>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</si>
  <si>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</si>
  <si>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</si>
  <si>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</si>
  <si>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</si>
  <si>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</si>
  <si>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</si>
  <si>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</si>
  <si>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Đvt: triệu đồng</t>
  </si>
  <si>
    <r>
      <t xml:space="preserve"> </t>
    </r>
    <r>
      <rPr>
        <b/>
        <i/>
        <sz val="11"/>
        <color theme="1"/>
        <rFont val="Times New Roman"/>
        <family val="1"/>
      </rPr>
      <t>Biểu số 2</t>
    </r>
    <r>
      <rPr>
        <i/>
        <sz val="11"/>
        <color theme="1"/>
        <rFont val="Times New Roman"/>
        <family val="1"/>
      </rPr>
      <t xml:space="preserve"> 
</t>
    </r>
    <r>
      <rPr>
        <i/>
        <sz val="8"/>
        <color theme="1"/>
        <rFont val="Times New Roman"/>
        <family val="1"/>
      </rPr>
      <t>(Ban hành kèm theo Thông tư số 61/2017/TT-BTC ngày 15 tháng 6 năm 2017 của Bộ Tài chính)</t>
    </r>
  </si>
  <si>
    <t>STT</t>
  </si>
  <si>
    <t xml:space="preserve">  Đơn vị: Văn phòng Sở xây dựng tỉnh Hà Nam</t>
  </si>
  <si>
    <t xml:space="preserve"> Chương: 419               Mã ĐVQHNS: 1072833</t>
  </si>
  <si>
    <t>Kinh phí cải cách tiền lương</t>
  </si>
  <si>
    <t xml:space="preserve">DỰ TOÁN THU- CHI NGÂN SÁCH ĐƯỢC GIAO </t>
  </si>
  <si>
    <t xml:space="preserve">  ĐV tính: triệu đồng</t>
  </si>
  <si>
    <t xml:space="preserve">Số 
TT </t>
  </si>
  <si>
    <t>Tổng số
được giao</t>
  </si>
  <si>
    <t>Tổng số đã
phân bổ</t>
  </si>
  <si>
    <t xml:space="preserve">Trong đó </t>
  </si>
  <si>
    <t xml:space="preserve"> </t>
  </si>
  <si>
    <t xml:space="preserve">  Đơn vị: Sở Xây dựng Hà Nam</t>
  </si>
  <si>
    <t xml:space="preserve"> Chương: 419         Mã ĐVQHNS: 1096861</t>
  </si>
  <si>
    <t>Chi sự nghiệp</t>
  </si>
  <si>
    <t>Văn phòng Sở</t>
  </si>
  <si>
    <t xml:space="preserve">Chi cục giám định XD </t>
  </si>
  <si>
    <t>Tổng số thu, chi, nộp NS phí, lệ phí</t>
  </si>
  <si>
    <r>
      <rPr>
        <b/>
        <i/>
        <sz val="11"/>
        <color theme="1"/>
        <rFont val="Times New Roman"/>
        <family val="1"/>
      </rPr>
      <t xml:space="preserve"> Biểu số 1 </t>
    </r>
    <r>
      <rPr>
        <i/>
        <sz val="11"/>
        <color theme="1"/>
        <rFont val="Times New Roman"/>
        <family val="1"/>
        <charset val="163"/>
      </rPr>
      <t xml:space="preserve">
</t>
    </r>
    <r>
      <rPr>
        <i/>
        <sz val="8"/>
        <color theme="1"/>
        <rFont val="Times New Roman"/>
        <family val="1"/>
      </rPr>
      <t>(Ban hành kèm theo Thông tư số 61/2017/TT-BTC ngày 15 tháng 6 năm 2017 của Bộ Tài chính)</t>
    </r>
  </si>
  <si>
    <t xml:space="preserve">  Đơn vị: Chi cục giám định xây dựng tỉnh Hà Nam</t>
  </si>
  <si>
    <t xml:space="preserve"> Chương: 419               Mã ĐVQHNS: 1124122</t>
  </si>
  <si>
    <t xml:space="preserve"> - Kinh phí được để lại năm trước chuyển sang</t>
  </si>
  <si>
    <t xml:space="preserve"> - Kinh phí được để lại năm nay</t>
  </si>
  <si>
    <t>Kinh phí CCTL theo dõi tại đơn vị</t>
  </si>
  <si>
    <t>Chi sự nghiệp kinh tế</t>
  </si>
  <si>
    <t>DỰ TOÁN THU- CHI NGÂN SÁCH NHÀ NƯỚC NĂM 2024</t>
  </si>
  <si>
    <t>(Kèm theo Quyết định số       /QĐ- SXD ngày     /01/2024 của Sở Xây dựng Hà Nam )</t>
  </si>
  <si>
    <t>VÀ PHÂN BỔ CHO CÁC ĐƠN VỊ TRỰC THUỘC NĂM 2024</t>
  </si>
  <si>
    <t>(Kèm theo Quyết định số              /QĐ- SXD ngày   …/01/2024 của Sở Xây dựng tỉnh Hà Nam)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</si>
</sst>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9">
    <font>
      <sz val="11"/>
      <color theme="1"/>
      <name val="Calibri"/>
      <family val="2"/>
      <charset val="163"/>
      <scheme val="minor"/>
    </font>
    <font>
      <sz val="12"/>
      <color theme="1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0"/>
      <name val="Arial"/>
      <family val="2"/>
    </font>
    <font>
      <b/>
      <sz val="11"/>
      <color theme="1"/>
      <name val="Calibri"/>
      <family val="2"/>
      <charset val="163"/>
      <scheme val="minor"/>
    </font>
    <font>
      <i/>
      <sz val="11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i/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vertical="center" wrapText="1"/>
    </xf>
    <xf numFmtId="165" fontId="10" fillId="0" borderId="1" xfId="2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3" fillId="0" borderId="1" xfId="2" applyNumberFormat="1" applyFont="1" applyBorder="1" applyAlignment="1">
      <alignment vertical="center" wrapText="1"/>
    </xf>
    <xf numFmtId="165" fontId="3" fillId="0" borderId="1" xfId="2" applyNumberFormat="1" applyFont="1" applyBorder="1" applyAlignment="1">
      <alignment horizontal="justify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vertical="center" wrapText="1"/>
    </xf>
    <xf numFmtId="165" fontId="10" fillId="0" borderId="1" xfId="2" applyNumberFormat="1" applyFont="1" applyBorder="1" applyAlignment="1">
      <alignment horizontal="center" vertical="center" wrapText="1"/>
    </xf>
    <xf numFmtId="165" fontId="18" fillId="0" borderId="1" xfId="2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25" workbookViewId="0">
      <selection activeCell="A8" sqref="A8:F8"/>
    </sheetView>
  </sheetViews>
  <sheetFormatPr defaultRowHeight="15"/>
  <cols>
    <col min="1" max="1" width="5.28515625" style="16" customWidth="1"/>
    <col min="2" max="2" width="42.85546875" style="16" customWidth="1"/>
    <col min="3" max="6" width="12.140625" style="16" customWidth="1"/>
    <col min="7" max="16384" width="9.140625" style="16"/>
  </cols>
  <sheetData>
    <row r="1" spans="1:8" ht="54" customHeight="1">
      <c r="A1" s="23" t="s">
        <v>36</v>
      </c>
      <c r="B1" s="23"/>
      <c r="C1" s="23"/>
      <c r="D1" s="23"/>
      <c r="E1" s="38" t="s">
        <v>43</v>
      </c>
      <c r="F1" s="38"/>
      <c r="G1" s="1"/>
      <c r="H1" s="1"/>
    </row>
    <row r="2" spans="1:8" ht="15.75" customHeight="1">
      <c r="A2" s="43" t="s">
        <v>37</v>
      </c>
      <c r="B2" s="43"/>
      <c r="C2" s="43"/>
      <c r="D2" s="1"/>
      <c r="E2" s="46"/>
      <c r="F2" s="46"/>
      <c r="G2" s="2"/>
      <c r="H2" s="2"/>
    </row>
    <row r="3" spans="1:8" ht="15.75" customHeight="1">
      <c r="A3" s="43" t="s">
        <v>38</v>
      </c>
      <c r="B3" s="43"/>
      <c r="C3" s="43"/>
      <c r="D3" s="1"/>
      <c r="E3" s="1"/>
      <c r="F3" s="1"/>
      <c r="G3" s="2"/>
      <c r="H3" s="2"/>
    </row>
    <row r="4" spans="1:8" ht="15.75" customHeight="1">
      <c r="A4" s="35"/>
      <c r="B4" s="35"/>
      <c r="C4" s="35"/>
      <c r="D4" s="1"/>
      <c r="E4" s="1"/>
      <c r="F4" s="1"/>
      <c r="G4" s="2"/>
      <c r="H4" s="2"/>
    </row>
    <row r="5" spans="1:8" ht="23.25" customHeight="1">
      <c r="A5" s="46" t="s">
        <v>30</v>
      </c>
      <c r="B5" s="46"/>
      <c r="C5" s="46"/>
      <c r="D5" s="46"/>
      <c r="E5" s="46"/>
      <c r="F5" s="46"/>
      <c r="G5" s="2"/>
      <c r="H5" s="2"/>
    </row>
    <row r="6" spans="1:8" ht="23.25" customHeight="1">
      <c r="A6" s="46" t="s">
        <v>52</v>
      </c>
      <c r="B6" s="46"/>
      <c r="C6" s="46"/>
      <c r="D6" s="46"/>
      <c r="E6" s="46"/>
      <c r="F6" s="46"/>
      <c r="G6" s="1"/>
      <c r="H6" s="2"/>
    </row>
    <row r="7" spans="1:8" ht="24" customHeight="1">
      <c r="A7" s="44" t="s">
        <v>53</v>
      </c>
      <c r="B7" s="44"/>
      <c r="C7" s="44"/>
      <c r="D7" s="44"/>
      <c r="E7" s="44"/>
      <c r="F7" s="44"/>
      <c r="G7" s="1"/>
      <c r="H7" s="2"/>
    </row>
    <row r="8" spans="1:8" ht="15.75" customHeight="1">
      <c r="A8" s="39"/>
      <c r="B8" s="39"/>
      <c r="C8" s="39"/>
      <c r="D8" s="39"/>
      <c r="E8" s="39"/>
      <c r="F8" s="39"/>
      <c r="G8" s="1"/>
      <c r="H8" s="2"/>
    </row>
    <row r="9" spans="1:8" ht="15.75">
      <c r="A9" s="2"/>
      <c r="B9" s="1"/>
      <c r="C9" s="2"/>
      <c r="D9" s="2"/>
      <c r="E9" s="45" t="s">
        <v>31</v>
      </c>
      <c r="F9" s="45"/>
      <c r="G9" s="2"/>
      <c r="H9" s="2"/>
    </row>
    <row r="10" spans="1:8" ht="15.75">
      <c r="A10" s="41" t="s">
        <v>32</v>
      </c>
      <c r="B10" s="41" t="s">
        <v>2</v>
      </c>
      <c r="C10" s="41" t="s">
        <v>33</v>
      </c>
      <c r="D10" s="41" t="s">
        <v>34</v>
      </c>
      <c r="E10" s="40" t="s">
        <v>35</v>
      </c>
      <c r="F10" s="40"/>
      <c r="G10" s="2"/>
      <c r="H10" s="2"/>
    </row>
    <row r="11" spans="1:8" ht="47.25">
      <c r="A11" s="42"/>
      <c r="B11" s="42"/>
      <c r="C11" s="42"/>
      <c r="D11" s="42"/>
      <c r="E11" s="22" t="s">
        <v>40</v>
      </c>
      <c r="F11" s="22" t="s">
        <v>41</v>
      </c>
      <c r="G11" s="2"/>
      <c r="H11" s="2"/>
    </row>
    <row r="12" spans="1:8" s="18" customFormat="1" ht="24" customHeight="1">
      <c r="A12" s="22" t="s">
        <v>0</v>
      </c>
      <c r="B12" s="28" t="s">
        <v>42</v>
      </c>
      <c r="C12" s="29"/>
      <c r="D12" s="29"/>
      <c r="E12" s="29"/>
      <c r="F12" s="29"/>
      <c r="G12" s="17"/>
      <c r="H12" s="17"/>
    </row>
    <row r="13" spans="1:8" s="18" customFormat="1" ht="24" customHeight="1">
      <c r="A13" s="22">
        <v>1</v>
      </c>
      <c r="B13" s="28" t="s">
        <v>6</v>
      </c>
      <c r="C13" s="30">
        <f t="shared" ref="C13:D13" si="0">D13</f>
        <v>1696</v>
      </c>
      <c r="D13" s="30">
        <f t="shared" si="0"/>
        <v>1696</v>
      </c>
      <c r="E13" s="30">
        <f>E14+E15</f>
        <v>1696</v>
      </c>
      <c r="F13" s="30"/>
      <c r="G13" s="17"/>
      <c r="H13" s="17"/>
    </row>
    <row r="14" spans="1:8" ht="24" customHeight="1">
      <c r="A14" s="19" t="s">
        <v>7</v>
      </c>
      <c r="B14" s="3" t="s">
        <v>8</v>
      </c>
      <c r="C14" s="25">
        <f>D14</f>
        <v>46</v>
      </c>
      <c r="D14" s="24">
        <f>SUM(E14:F14)</f>
        <v>46</v>
      </c>
      <c r="E14" s="24">
        <v>46</v>
      </c>
      <c r="F14" s="24"/>
      <c r="G14" s="2"/>
      <c r="H14" s="2"/>
    </row>
    <row r="15" spans="1:8" ht="24" customHeight="1">
      <c r="A15" s="19" t="s">
        <v>9</v>
      </c>
      <c r="B15" s="3" t="s">
        <v>10</v>
      </c>
      <c r="C15" s="25">
        <f>D15</f>
        <v>1650</v>
      </c>
      <c r="D15" s="24">
        <f>SUM(E15:F15)</f>
        <v>1650</v>
      </c>
      <c r="E15" s="24">
        <v>1650</v>
      </c>
      <c r="F15" s="24"/>
      <c r="G15" s="2"/>
      <c r="H15" s="2"/>
    </row>
    <row r="16" spans="1:8" s="18" customFormat="1" ht="24" customHeight="1">
      <c r="A16" s="22">
        <v>2</v>
      </c>
      <c r="B16" s="28" t="s">
        <v>11</v>
      </c>
      <c r="C16" s="31">
        <f>C20</f>
        <v>3397</v>
      </c>
      <c r="D16" s="30">
        <f>D20</f>
        <v>3397</v>
      </c>
      <c r="E16" s="30">
        <f>E20</f>
        <v>3397</v>
      </c>
      <c r="F16" s="30"/>
      <c r="G16" s="17"/>
      <c r="H16" s="17"/>
    </row>
    <row r="17" spans="1:8" ht="24" customHeight="1">
      <c r="A17" s="19" t="s">
        <v>12</v>
      </c>
      <c r="B17" s="3" t="s">
        <v>39</v>
      </c>
      <c r="C17" s="26"/>
      <c r="D17" s="24"/>
      <c r="E17" s="24"/>
      <c r="F17" s="24"/>
      <c r="G17" s="2"/>
      <c r="H17" s="2"/>
    </row>
    <row r="18" spans="1:8" ht="24" customHeight="1">
      <c r="A18" s="19" t="s">
        <v>13</v>
      </c>
      <c r="B18" s="3" t="s">
        <v>14</v>
      </c>
      <c r="C18" s="26"/>
      <c r="D18" s="24"/>
      <c r="E18" s="24"/>
      <c r="F18" s="24"/>
      <c r="G18" s="2"/>
      <c r="H18" s="2"/>
    </row>
    <row r="19" spans="1:8" ht="24" customHeight="1">
      <c r="A19" s="19" t="s">
        <v>15</v>
      </c>
      <c r="B19" s="3" t="s">
        <v>16</v>
      </c>
      <c r="C19" s="25"/>
      <c r="D19" s="24"/>
      <c r="E19" s="24"/>
      <c r="F19" s="24"/>
      <c r="G19" s="2"/>
      <c r="H19" s="2"/>
    </row>
    <row r="20" spans="1:8" s="18" customFormat="1" ht="24" customHeight="1">
      <c r="A20" s="22" t="s">
        <v>17</v>
      </c>
      <c r="B20" s="28" t="s">
        <v>3</v>
      </c>
      <c r="C20" s="30">
        <f t="shared" ref="C20:D27" si="1">D20</f>
        <v>3397</v>
      </c>
      <c r="D20" s="30">
        <f t="shared" si="1"/>
        <v>3397</v>
      </c>
      <c r="E20" s="30">
        <f>E21+E24</f>
        <v>3397</v>
      </c>
      <c r="F20" s="30"/>
      <c r="G20" s="17"/>
      <c r="H20" s="17"/>
    </row>
    <row r="21" spans="1:8" ht="24" customHeight="1">
      <c r="A21" s="19" t="s">
        <v>13</v>
      </c>
      <c r="B21" s="3" t="s">
        <v>18</v>
      </c>
      <c r="C21" s="24">
        <f t="shared" si="1"/>
        <v>2032</v>
      </c>
      <c r="D21" s="24">
        <f t="shared" si="1"/>
        <v>2032</v>
      </c>
      <c r="E21" s="24">
        <f>SUM(E22:E23)</f>
        <v>2032</v>
      </c>
      <c r="F21" s="24"/>
      <c r="G21" s="2"/>
      <c r="H21" s="2"/>
    </row>
    <row r="22" spans="1:8" ht="36.75" customHeight="1">
      <c r="A22" s="19"/>
      <c r="B22" s="3" t="s">
        <v>46</v>
      </c>
      <c r="C22" s="24">
        <f>D22</f>
        <v>1147</v>
      </c>
      <c r="D22" s="24">
        <f>SUM(E22:F22)</f>
        <v>1147</v>
      </c>
      <c r="E22" s="24">
        <v>1147</v>
      </c>
      <c r="F22" s="24"/>
      <c r="G22" s="2"/>
      <c r="H22" s="2"/>
    </row>
    <row r="23" spans="1:8" ht="24" customHeight="1">
      <c r="A23" s="19"/>
      <c r="B23" s="3" t="s">
        <v>47</v>
      </c>
      <c r="C23" s="24">
        <f>D23</f>
        <v>885</v>
      </c>
      <c r="D23" s="24">
        <f>SUM(E23:F23)</f>
        <v>885</v>
      </c>
      <c r="E23" s="24">
        <v>885</v>
      </c>
      <c r="F23" s="24"/>
      <c r="G23" s="2"/>
      <c r="H23" s="2"/>
    </row>
    <row r="24" spans="1:8" ht="24" customHeight="1">
      <c r="A24" s="19" t="s">
        <v>15</v>
      </c>
      <c r="B24" s="3" t="s">
        <v>48</v>
      </c>
      <c r="C24" s="24">
        <f t="shared" si="1"/>
        <v>1365</v>
      </c>
      <c r="D24" s="24">
        <f t="shared" si="1"/>
        <v>1365</v>
      </c>
      <c r="E24" s="24">
        <v>1365</v>
      </c>
      <c r="F24" s="24"/>
      <c r="G24" s="2"/>
      <c r="H24" s="2"/>
    </row>
    <row r="25" spans="1:8" s="18" customFormat="1" ht="24" customHeight="1">
      <c r="A25" s="22">
        <v>3</v>
      </c>
      <c r="B25" s="28" t="s">
        <v>20</v>
      </c>
      <c r="C25" s="31">
        <f t="shared" si="1"/>
        <v>221</v>
      </c>
      <c r="D25" s="30">
        <f t="shared" si="1"/>
        <v>221</v>
      </c>
      <c r="E25" s="30">
        <f>E26+E27</f>
        <v>221</v>
      </c>
      <c r="F25" s="30"/>
      <c r="G25" s="17"/>
      <c r="H25" s="17"/>
    </row>
    <row r="26" spans="1:8" ht="24" customHeight="1">
      <c r="A26" s="19" t="s">
        <v>21</v>
      </c>
      <c r="B26" s="3" t="s">
        <v>8</v>
      </c>
      <c r="C26" s="27">
        <f t="shared" si="1"/>
        <v>46</v>
      </c>
      <c r="D26" s="24">
        <f t="shared" si="1"/>
        <v>46</v>
      </c>
      <c r="E26" s="24">
        <v>46</v>
      </c>
      <c r="F26" s="24"/>
      <c r="G26" s="2"/>
      <c r="H26" s="2"/>
    </row>
    <row r="27" spans="1:8" ht="24" customHeight="1">
      <c r="A27" s="19" t="s">
        <v>22</v>
      </c>
      <c r="B27" s="3" t="s">
        <v>10</v>
      </c>
      <c r="C27" s="27">
        <f t="shared" si="1"/>
        <v>175</v>
      </c>
      <c r="D27" s="24">
        <f t="shared" si="1"/>
        <v>175</v>
      </c>
      <c r="E27" s="24">
        <v>175</v>
      </c>
      <c r="F27" s="24"/>
      <c r="G27" s="2"/>
      <c r="H27" s="2"/>
    </row>
    <row r="28" spans="1:8" s="18" customFormat="1" ht="24" customHeight="1">
      <c r="A28" s="22" t="s">
        <v>1</v>
      </c>
      <c r="B28" s="28" t="s">
        <v>23</v>
      </c>
      <c r="C28" s="32">
        <f>C29+C32</f>
        <v>8573</v>
      </c>
      <c r="D28" s="32">
        <f t="shared" ref="D28:F28" si="2">D29+D32</f>
        <v>8573</v>
      </c>
      <c r="E28" s="32">
        <f t="shared" si="2"/>
        <v>7560</v>
      </c>
      <c r="F28" s="32">
        <f t="shared" si="2"/>
        <v>1013</v>
      </c>
      <c r="G28" s="17"/>
      <c r="H28" s="17"/>
    </row>
    <row r="29" spans="1:8" s="18" customFormat="1" ht="24" customHeight="1">
      <c r="A29" s="22">
        <v>1</v>
      </c>
      <c r="B29" s="28" t="s">
        <v>3</v>
      </c>
      <c r="C29" s="30">
        <f t="shared" ref="C29:C31" si="3">D29</f>
        <v>7273</v>
      </c>
      <c r="D29" s="30">
        <f>D30+D31</f>
        <v>7273</v>
      </c>
      <c r="E29" s="30">
        <f>E30+E31</f>
        <v>6260</v>
      </c>
      <c r="F29" s="30">
        <f>F30+F31</f>
        <v>1013</v>
      </c>
      <c r="G29" s="17"/>
      <c r="H29" s="17"/>
    </row>
    <row r="30" spans="1:8" ht="24" customHeight="1">
      <c r="A30" s="19" t="s">
        <v>7</v>
      </c>
      <c r="B30" s="3" t="s">
        <v>18</v>
      </c>
      <c r="C30" s="24">
        <f t="shared" si="3"/>
        <v>5292</v>
      </c>
      <c r="D30" s="24">
        <f>SUM(E30:F30)</f>
        <v>5292</v>
      </c>
      <c r="E30" s="24">
        <f>'Bieu 2VPS'!C27</f>
        <v>4329</v>
      </c>
      <c r="F30" s="24">
        <f>'Biểu 02CCGĐ'!C27</f>
        <v>963</v>
      </c>
    </row>
    <row r="31" spans="1:8" ht="24" customHeight="1">
      <c r="A31" s="19" t="s">
        <v>9</v>
      </c>
      <c r="B31" s="3" t="s">
        <v>19</v>
      </c>
      <c r="C31" s="24">
        <f t="shared" si="3"/>
        <v>1981</v>
      </c>
      <c r="D31" s="24">
        <f>SUM(E31:F31)</f>
        <v>1981</v>
      </c>
      <c r="E31" s="24">
        <f>'Bieu 2VPS'!C28</f>
        <v>1931</v>
      </c>
      <c r="F31" s="24">
        <f>'Biểu 02CCGĐ'!C28</f>
        <v>50</v>
      </c>
    </row>
    <row r="32" spans="1:8" s="18" customFormat="1" ht="24" customHeight="1">
      <c r="A32" s="36">
        <v>2</v>
      </c>
      <c r="B32" s="28" t="s">
        <v>49</v>
      </c>
      <c r="C32" s="30">
        <f t="shared" ref="C32:C34" si="4">D32</f>
        <v>1300</v>
      </c>
      <c r="D32" s="30">
        <f>D33+D34</f>
        <v>1300</v>
      </c>
      <c r="E32" s="30">
        <f>E33+E34</f>
        <v>1300</v>
      </c>
      <c r="F32" s="30">
        <f>F33+F34</f>
        <v>0</v>
      </c>
      <c r="G32" s="17"/>
      <c r="H32" s="17"/>
    </row>
    <row r="33" spans="1:6" ht="24" customHeight="1">
      <c r="A33" s="19" t="s">
        <v>12</v>
      </c>
      <c r="B33" s="3" t="s">
        <v>14</v>
      </c>
      <c r="C33" s="24">
        <f t="shared" si="4"/>
        <v>0</v>
      </c>
      <c r="D33" s="24">
        <f>SUM(E33:F33)</f>
        <v>0</v>
      </c>
      <c r="E33" s="24">
        <v>0</v>
      </c>
      <c r="F33" s="24"/>
    </row>
    <row r="34" spans="1:6" ht="24" customHeight="1">
      <c r="A34" s="19" t="s">
        <v>17</v>
      </c>
      <c r="B34" s="3" t="s">
        <v>16</v>
      </c>
      <c r="C34" s="24">
        <f t="shared" si="4"/>
        <v>1300</v>
      </c>
      <c r="D34" s="24">
        <f>SUM(E34:F34)</f>
        <v>1300</v>
      </c>
      <c r="E34" s="24">
        <f>'Bieu 2VPS'!C31</f>
        <v>1300</v>
      </c>
      <c r="F34" s="24"/>
    </row>
  </sheetData>
  <mergeCells count="14">
    <mergeCell ref="E1:F1"/>
    <mergeCell ref="A8:F8"/>
    <mergeCell ref="E10:F10"/>
    <mergeCell ref="C10:C11"/>
    <mergeCell ref="A10:A11"/>
    <mergeCell ref="A3:C3"/>
    <mergeCell ref="B10:B11"/>
    <mergeCell ref="D10:D11"/>
    <mergeCell ref="A7:F7"/>
    <mergeCell ref="E9:F9"/>
    <mergeCell ref="A2:C2"/>
    <mergeCell ref="E2:F2"/>
    <mergeCell ref="A5:F5"/>
    <mergeCell ref="A6:F6"/>
  </mergeCells>
  <printOptions horizontalCentered="1"/>
  <pageMargins left="0.3" right="0.2" top="0.2" bottom="0.2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opLeftCell="A19" workbookViewId="0">
      <selection activeCell="C32" sqref="C32"/>
    </sheetView>
  </sheetViews>
  <sheetFormatPr defaultColWidth="9" defaultRowHeight="15"/>
  <cols>
    <col min="1" max="1" width="6.5703125" style="7" customWidth="1"/>
    <col min="2" max="2" width="63.7109375" style="5" customWidth="1"/>
    <col min="3" max="3" width="25.85546875" style="5" customWidth="1"/>
    <col min="4" max="16384" width="9" style="5"/>
  </cols>
  <sheetData>
    <row r="1" spans="1:5" ht="55.5" customHeight="1">
      <c r="B1" s="8"/>
      <c r="C1" s="9" t="s">
        <v>25</v>
      </c>
    </row>
    <row r="2" spans="1:5" ht="24.75" customHeight="1">
      <c r="A2" s="49" t="s">
        <v>27</v>
      </c>
      <c r="B2" s="49"/>
      <c r="C2" s="4"/>
    </row>
    <row r="3" spans="1:5" ht="24.75" customHeight="1">
      <c r="A3" s="50" t="s">
        <v>28</v>
      </c>
      <c r="B3" s="50"/>
      <c r="C3" s="4"/>
    </row>
    <row r="4" spans="1:5" s="6" customFormat="1" ht="31.5" customHeight="1">
      <c r="A4" s="48" t="s">
        <v>50</v>
      </c>
      <c r="B4" s="48"/>
      <c r="C4" s="48"/>
    </row>
    <row r="5" spans="1:5" s="6" customFormat="1" ht="18.75">
      <c r="A5" s="38" t="s">
        <v>51</v>
      </c>
      <c r="B5" s="38"/>
      <c r="C5" s="38"/>
      <c r="D5" s="4"/>
      <c r="E5" s="4"/>
    </row>
    <row r="6" spans="1:5" s="6" customFormat="1" ht="18.75">
      <c r="A6" s="47" t="s">
        <v>5</v>
      </c>
      <c r="B6" s="47"/>
      <c r="C6" s="47"/>
      <c r="D6" s="4"/>
      <c r="E6" s="4"/>
    </row>
    <row r="7" spans="1:5" ht="15.75">
      <c r="A7" s="10"/>
      <c r="B7" s="4"/>
      <c r="C7" s="11" t="s">
        <v>24</v>
      </c>
    </row>
    <row r="8" spans="1:5" s="13" customFormat="1" ht="22.5" customHeight="1">
      <c r="A8" s="12" t="s">
        <v>26</v>
      </c>
      <c r="B8" s="12" t="s">
        <v>2</v>
      </c>
      <c r="C8" s="12" t="s">
        <v>4</v>
      </c>
    </row>
    <row r="9" spans="1:5" s="15" customFormat="1" ht="22.5" customHeight="1">
      <c r="A9" s="34" t="s">
        <v>0</v>
      </c>
      <c r="B9" s="28" t="s">
        <v>42</v>
      </c>
      <c r="C9" s="14"/>
    </row>
    <row r="10" spans="1:5" s="15" customFormat="1" ht="22.5" customHeight="1">
      <c r="A10" s="34">
        <v>1</v>
      </c>
      <c r="B10" s="28" t="s">
        <v>6</v>
      </c>
      <c r="C10" s="30">
        <f>C11+C12</f>
        <v>481</v>
      </c>
    </row>
    <row r="11" spans="1:5" ht="22.5" customHeight="1">
      <c r="A11" s="19" t="s">
        <v>7</v>
      </c>
      <c r="B11" s="3" t="s">
        <v>8</v>
      </c>
      <c r="C11" s="24">
        <v>31</v>
      </c>
    </row>
    <row r="12" spans="1:5" ht="22.5" customHeight="1">
      <c r="A12" s="19" t="s">
        <v>9</v>
      </c>
      <c r="B12" s="3" t="s">
        <v>10</v>
      </c>
      <c r="C12" s="24">
        <v>450</v>
      </c>
    </row>
    <row r="13" spans="1:5" s="15" customFormat="1" ht="22.5" customHeight="1">
      <c r="A13" s="34">
        <v>2</v>
      </c>
      <c r="B13" s="28" t="s">
        <v>11</v>
      </c>
      <c r="C13" s="30">
        <f>C17</f>
        <v>1958</v>
      </c>
    </row>
    <row r="14" spans="1:5" ht="22.5" customHeight="1">
      <c r="A14" s="19" t="s">
        <v>12</v>
      </c>
      <c r="B14" s="3" t="s">
        <v>39</v>
      </c>
      <c r="C14" s="24"/>
    </row>
    <row r="15" spans="1:5" ht="22.5" customHeight="1">
      <c r="A15" s="19" t="s">
        <v>13</v>
      </c>
      <c r="B15" s="3" t="s">
        <v>14</v>
      </c>
      <c r="C15" s="24"/>
    </row>
    <row r="16" spans="1:5" ht="22.5" customHeight="1">
      <c r="A16" s="19" t="s">
        <v>15</v>
      </c>
      <c r="B16" s="3" t="s">
        <v>16</v>
      </c>
      <c r="C16" s="24"/>
    </row>
    <row r="17" spans="1:3" ht="22.5" customHeight="1">
      <c r="A17" s="34" t="s">
        <v>17</v>
      </c>
      <c r="B17" s="28" t="s">
        <v>3</v>
      </c>
      <c r="C17" s="30">
        <f>C18+C21</f>
        <v>1958</v>
      </c>
    </row>
    <row r="18" spans="1:3" ht="22.5" customHeight="1">
      <c r="A18" s="19" t="s">
        <v>13</v>
      </c>
      <c r="B18" s="3" t="s">
        <v>18</v>
      </c>
      <c r="C18" s="24">
        <f>SUM(C19:C20)</f>
        <v>1512</v>
      </c>
    </row>
    <row r="19" spans="1:3" ht="22.5" customHeight="1">
      <c r="A19" s="19"/>
      <c r="B19" s="3" t="s">
        <v>46</v>
      </c>
      <c r="C19" s="24">
        <v>1147</v>
      </c>
    </row>
    <row r="20" spans="1:3" ht="22.5" customHeight="1">
      <c r="A20" s="19"/>
      <c r="B20" s="3" t="s">
        <v>47</v>
      </c>
      <c r="C20" s="24">
        <v>365</v>
      </c>
    </row>
    <row r="21" spans="1:3" ht="22.5" customHeight="1">
      <c r="A21" s="19" t="s">
        <v>15</v>
      </c>
      <c r="B21" s="3" t="s">
        <v>29</v>
      </c>
      <c r="C21" s="24">
        <v>446</v>
      </c>
    </row>
    <row r="22" spans="1:3" ht="22.5" customHeight="1">
      <c r="A22" s="34">
        <v>3</v>
      </c>
      <c r="B22" s="28" t="s">
        <v>20</v>
      </c>
      <c r="C22" s="30">
        <f>C23+C24</f>
        <v>116</v>
      </c>
    </row>
    <row r="23" spans="1:3" s="15" customFormat="1" ht="22.5" customHeight="1">
      <c r="A23" s="19" t="s">
        <v>21</v>
      </c>
      <c r="B23" s="3" t="s">
        <v>8</v>
      </c>
      <c r="C23" s="24">
        <v>31</v>
      </c>
    </row>
    <row r="24" spans="1:3" ht="22.5" customHeight="1">
      <c r="A24" s="19" t="s">
        <v>22</v>
      </c>
      <c r="B24" s="3" t="s">
        <v>10</v>
      </c>
      <c r="C24" s="24">
        <v>85</v>
      </c>
    </row>
    <row r="25" spans="1:3" ht="22.5" customHeight="1">
      <c r="A25" s="34" t="s">
        <v>1</v>
      </c>
      <c r="B25" s="28" t="s">
        <v>23</v>
      </c>
      <c r="C25" s="30">
        <f>C26+C29</f>
        <v>7560</v>
      </c>
    </row>
    <row r="26" spans="1:3" ht="22.5" customHeight="1">
      <c r="A26" s="34">
        <v>1</v>
      </c>
      <c r="B26" s="28" t="s">
        <v>3</v>
      </c>
      <c r="C26" s="30">
        <f>C27+C28</f>
        <v>6260</v>
      </c>
    </row>
    <row r="27" spans="1:3" ht="22.5" customHeight="1">
      <c r="A27" s="19" t="s">
        <v>7</v>
      </c>
      <c r="B27" s="3" t="s">
        <v>18</v>
      </c>
      <c r="C27" s="24">
        <v>4329</v>
      </c>
    </row>
    <row r="28" spans="1:3" ht="22.5" customHeight="1">
      <c r="A28" s="19" t="s">
        <v>9</v>
      </c>
      <c r="B28" s="3" t="s">
        <v>19</v>
      </c>
      <c r="C28" s="24">
        <v>1931</v>
      </c>
    </row>
    <row r="29" spans="1:3" ht="22.5" customHeight="1">
      <c r="A29" s="36">
        <v>2</v>
      </c>
      <c r="B29" s="28" t="s">
        <v>49</v>
      </c>
      <c r="C29" s="30">
        <f>C31</f>
        <v>1300</v>
      </c>
    </row>
    <row r="30" spans="1:3" ht="22.5" customHeight="1">
      <c r="A30" s="19" t="s">
        <v>12</v>
      </c>
      <c r="B30" s="3" t="s">
        <v>14</v>
      </c>
      <c r="C30" s="37"/>
    </row>
    <row r="31" spans="1:3" ht="22.5" customHeight="1">
      <c r="A31" s="19" t="s">
        <v>17</v>
      </c>
      <c r="B31" s="3" t="s">
        <v>16</v>
      </c>
      <c r="C31" s="24">
        <v>1300</v>
      </c>
    </row>
  </sheetData>
  <mergeCells count="5">
    <mergeCell ref="A6:C6"/>
    <mergeCell ref="A4:C4"/>
    <mergeCell ref="A2:B2"/>
    <mergeCell ref="A3:B3"/>
    <mergeCell ref="A5:C5"/>
  </mergeCells>
  <pageMargins left="0.51181102362204722" right="0.11811023622047245" top="0.70866141732283472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opLeftCell="A16" workbookViewId="0">
      <selection activeCell="D29" sqref="D29"/>
    </sheetView>
  </sheetViews>
  <sheetFormatPr defaultColWidth="9" defaultRowHeight="15"/>
  <cols>
    <col min="1" max="1" width="6.5703125" style="7" customWidth="1"/>
    <col min="2" max="2" width="63.7109375" style="5" customWidth="1"/>
    <col min="3" max="3" width="25.85546875" style="5" customWidth="1"/>
    <col min="4" max="16384" width="9" style="5"/>
  </cols>
  <sheetData>
    <row r="1" spans="1:5" ht="55.5" customHeight="1">
      <c r="B1" s="8"/>
      <c r="C1" s="33" t="s">
        <v>25</v>
      </c>
    </row>
    <row r="2" spans="1:5" ht="15.75">
      <c r="A2" s="49" t="s">
        <v>44</v>
      </c>
      <c r="B2" s="49"/>
      <c r="C2" s="4"/>
    </row>
    <row r="3" spans="1:5" ht="15.75">
      <c r="A3" s="50" t="s">
        <v>45</v>
      </c>
      <c r="B3" s="50"/>
      <c r="C3" s="4"/>
    </row>
    <row r="4" spans="1:5" s="6" customFormat="1" ht="31.5" customHeight="1">
      <c r="A4" s="48" t="s">
        <v>50</v>
      </c>
      <c r="B4" s="48"/>
      <c r="C4" s="48"/>
    </row>
    <row r="5" spans="1:5" s="6" customFormat="1" ht="18.75">
      <c r="A5" s="38" t="s">
        <v>51</v>
      </c>
      <c r="B5" s="38"/>
      <c r="C5" s="38"/>
      <c r="D5" s="4"/>
      <c r="E5" s="4"/>
    </row>
    <row r="6" spans="1:5" s="6" customFormat="1" ht="18.75">
      <c r="A6" s="47" t="s">
        <v>5</v>
      </c>
      <c r="B6" s="47"/>
      <c r="C6" s="47"/>
      <c r="D6" s="4"/>
      <c r="E6" s="4"/>
    </row>
    <row r="7" spans="1:5" ht="15.75">
      <c r="A7" s="10"/>
      <c r="B7" s="4"/>
      <c r="C7" s="11" t="s">
        <v>24</v>
      </c>
    </row>
    <row r="8" spans="1:5" s="13" customFormat="1" ht="15.75">
      <c r="A8" s="12" t="s">
        <v>26</v>
      </c>
      <c r="B8" s="12" t="s">
        <v>2</v>
      </c>
      <c r="C8" s="12" t="s">
        <v>4</v>
      </c>
    </row>
    <row r="9" spans="1:5" s="15" customFormat="1" ht="19.5" customHeight="1">
      <c r="A9" s="34" t="s">
        <v>0</v>
      </c>
      <c r="B9" s="28" t="s">
        <v>42</v>
      </c>
      <c r="C9" s="14"/>
    </row>
    <row r="10" spans="1:5" s="15" customFormat="1" ht="19.5" customHeight="1">
      <c r="A10" s="34">
        <v>1</v>
      </c>
      <c r="B10" s="28" t="s">
        <v>6</v>
      </c>
      <c r="C10" s="21"/>
    </row>
    <row r="11" spans="1:5" ht="19.5" customHeight="1">
      <c r="A11" s="19" t="s">
        <v>7</v>
      </c>
      <c r="B11" s="3" t="s">
        <v>8</v>
      </c>
      <c r="C11" s="20"/>
    </row>
    <row r="12" spans="1:5" ht="19.5" customHeight="1">
      <c r="A12" s="19" t="s">
        <v>9</v>
      </c>
      <c r="B12" s="3" t="s">
        <v>10</v>
      </c>
      <c r="C12" s="20"/>
    </row>
    <row r="13" spans="1:5" s="15" customFormat="1" ht="19.5" customHeight="1">
      <c r="A13" s="34">
        <v>2</v>
      </c>
      <c r="B13" s="28" t="s">
        <v>11</v>
      </c>
      <c r="C13" s="21">
        <f>C17</f>
        <v>0</v>
      </c>
    </row>
    <row r="14" spans="1:5" ht="19.5" customHeight="1">
      <c r="A14" s="19" t="s">
        <v>12</v>
      </c>
      <c r="B14" s="3" t="s">
        <v>39</v>
      </c>
      <c r="C14" s="20"/>
    </row>
    <row r="15" spans="1:5" ht="19.5" customHeight="1">
      <c r="A15" s="19" t="s">
        <v>13</v>
      </c>
      <c r="B15" s="3" t="s">
        <v>14</v>
      </c>
      <c r="C15" s="20"/>
    </row>
    <row r="16" spans="1:5" ht="19.5" customHeight="1">
      <c r="A16" s="19" t="s">
        <v>15</v>
      </c>
      <c r="B16" s="3" t="s">
        <v>16</v>
      </c>
      <c r="C16" s="20"/>
    </row>
    <row r="17" spans="1:3" ht="19.5" customHeight="1">
      <c r="A17" s="34" t="s">
        <v>17</v>
      </c>
      <c r="B17" s="28" t="s">
        <v>3</v>
      </c>
      <c r="C17" s="20"/>
    </row>
    <row r="18" spans="1:3" ht="19.5" customHeight="1">
      <c r="A18" s="19" t="s">
        <v>13</v>
      </c>
      <c r="B18" s="3" t="s">
        <v>18</v>
      </c>
      <c r="C18" s="20"/>
    </row>
    <row r="19" spans="1:3" ht="19.5" customHeight="1">
      <c r="A19" s="19"/>
      <c r="B19" s="3" t="s">
        <v>46</v>
      </c>
      <c r="C19" s="20"/>
    </row>
    <row r="20" spans="1:3" ht="19.5" customHeight="1">
      <c r="A20" s="19"/>
      <c r="B20" s="3" t="s">
        <v>47</v>
      </c>
      <c r="C20" s="20"/>
    </row>
    <row r="21" spans="1:3" ht="19.5" customHeight="1">
      <c r="A21" s="19" t="s">
        <v>15</v>
      </c>
      <c r="B21" s="3" t="s">
        <v>29</v>
      </c>
      <c r="C21" s="20"/>
    </row>
    <row r="22" spans="1:3" ht="19.5" customHeight="1">
      <c r="A22" s="34">
        <v>3</v>
      </c>
      <c r="B22" s="28" t="s">
        <v>20</v>
      </c>
      <c r="C22" s="20"/>
    </row>
    <row r="23" spans="1:3" s="15" customFormat="1" ht="19.5" customHeight="1">
      <c r="A23" s="19" t="s">
        <v>21</v>
      </c>
      <c r="B23" s="3" t="s">
        <v>8</v>
      </c>
      <c r="C23" s="21"/>
    </row>
    <row r="24" spans="1:3" ht="19.5" customHeight="1">
      <c r="A24" s="19" t="s">
        <v>22</v>
      </c>
      <c r="B24" s="3" t="s">
        <v>10</v>
      </c>
      <c r="C24" s="20"/>
    </row>
    <row r="25" spans="1:3" ht="19.5" customHeight="1">
      <c r="A25" s="34" t="s">
        <v>1</v>
      </c>
      <c r="B25" s="28" t="s">
        <v>23</v>
      </c>
      <c r="C25" s="21">
        <f>C26</f>
        <v>1013</v>
      </c>
    </row>
    <row r="26" spans="1:3" ht="19.5" customHeight="1">
      <c r="A26" s="34">
        <v>1</v>
      </c>
      <c r="B26" s="28" t="s">
        <v>3</v>
      </c>
      <c r="C26" s="30">
        <f>C27+C28</f>
        <v>1013</v>
      </c>
    </row>
    <row r="27" spans="1:3" ht="19.5" customHeight="1">
      <c r="A27" s="19" t="s">
        <v>7</v>
      </c>
      <c r="B27" s="3" t="s">
        <v>18</v>
      </c>
      <c r="C27" s="24">
        <v>963</v>
      </c>
    </row>
    <row r="28" spans="1:3" ht="19.5" customHeight="1">
      <c r="A28" s="19" t="s">
        <v>9</v>
      </c>
      <c r="B28" s="3" t="s">
        <v>19</v>
      </c>
      <c r="C28" s="24">
        <v>50</v>
      </c>
    </row>
    <row r="29" spans="1:3" ht="15.75" customHeight="1"/>
  </sheetData>
  <mergeCells count="5">
    <mergeCell ref="A2:B2"/>
    <mergeCell ref="A3:B3"/>
    <mergeCell ref="A4:C4"/>
    <mergeCell ref="A5:C5"/>
    <mergeCell ref="A6:C6"/>
  </mergeCells>
  <printOptions horizontalCentered="1"/>
  <pageMargins left="0.11811023622047245" right="7.874015748031496E-2" top="0.74803149606299213" bottom="0.74803149606299213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59EE4C-9619-46D8-8FE8-306FE19C126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Bieu01SXD</vt:lpstr>
      <vt:lpstr>Bieu 2VPS</vt:lpstr>
      <vt:lpstr>Biểu 02CCGĐ</vt:lpstr>
      <vt:lpstr>'Bieu 2VPS'!Print_Titles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Administrator</cp:lastModifiedBy>
  <cp:lastPrinted>2022-01-16T02:40:43Z</cp:lastPrinted>
  <dcterms:created xsi:type="dcterms:W3CDTF">2016-10-14T10:52:32Z</dcterms:created>
  <dcterms:modified xsi:type="dcterms:W3CDTF">2024-01-12T03:32:26Z</dcterms:modified>
</cp:coreProperties>
</file>